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95"/>
  <c r="I195"/>
  <c r="H195"/>
  <c r="G195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76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19"/>
  <c r="I119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81"/>
  <c r="I81"/>
  <c r="H70"/>
  <c r="H81" s="1"/>
  <c r="G81"/>
  <c r="F70"/>
  <c r="F81" s="1"/>
  <c r="B62"/>
  <c r="A62"/>
  <c r="L61"/>
  <c r="J61"/>
  <c r="I61"/>
  <c r="H61"/>
  <c r="G61"/>
  <c r="F61"/>
  <c r="B52"/>
  <c r="A52"/>
  <c r="L62"/>
  <c r="J51"/>
  <c r="J62" s="1"/>
  <c r="I51"/>
  <c r="I62" s="1"/>
  <c r="H62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  <c r="I196" l="1"/>
  <c r="G196"/>
  <c r="J119"/>
  <c r="J196" s="1"/>
  <c r="H119"/>
  <c r="H196" s="1"/>
  <c r="F119"/>
  <c r="F196"/>
  <c r="L196"/>
</calcChain>
</file>

<file path=xl/sharedStrings.xml><?xml version="1.0" encoding="utf-8"?>
<sst xmlns="http://schemas.openxmlformats.org/spreadsheetml/2006/main" count="284" uniqueCount="102">
  <si>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</si>
  <si>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</si>
  <si>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</si>
  <si>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</si>
  <si>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</si>
  <si>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</si>
  <si>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</si>
  <si>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</si>
  <si>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</si>
  <si>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</si>
  <si>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</si>
  <si>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</si>
  <si>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</si>
  <si>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</si>
  <si>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</si>
  <si>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</si>
  <si>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</si>
  <si>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</si>
  <si>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</si>
  <si>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</si>
  <si>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</si>
  <si>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</si>
  <si>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</si>
  <si>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</si>
  <si>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</si>
  <si>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</si>
  <si>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</si>
  <si>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</si>
  <si>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</si>
  <si>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</si>
  <si>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</si>
  <si>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</si>
  <si>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</si>
  <si>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</si>
  <si>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</si>
  <si>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</si>
  <si>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</si>
  <si>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</si>
  <si>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</si>
  <si>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рисовая</t>
  </si>
  <si>
    <t>54-25.1к</t>
  </si>
  <si>
    <t>Кофейный напиток с молоком</t>
  </si>
  <si>
    <t>54-23гн</t>
  </si>
  <si>
    <t>Хлеб пшеничный</t>
  </si>
  <si>
    <t>пром</t>
  </si>
  <si>
    <t>Яблоко</t>
  </si>
  <si>
    <t>Голубцы ленивые</t>
  </si>
  <si>
    <t>54-3м</t>
  </si>
  <si>
    <t>Какао с молоком сгущенным</t>
  </si>
  <si>
    <t>54-22гн</t>
  </si>
  <si>
    <t>Банан</t>
  </si>
  <si>
    <t>директор школы</t>
  </si>
  <si>
    <t>Каша "Дружба"</t>
  </si>
  <si>
    <t>54-16к</t>
  </si>
  <si>
    <t>Кисель из вишни</t>
  </si>
  <si>
    <t>54-22хн</t>
  </si>
  <si>
    <t>хлеб пшеничный йодированный</t>
  </si>
  <si>
    <t>Апельсин</t>
  </si>
  <si>
    <t>Сыр твердых сортов в нарезке</t>
  </si>
  <si>
    <t>54-1з</t>
  </si>
  <si>
    <t>Омлет натуральный</t>
  </si>
  <si>
    <t>54-1о</t>
  </si>
  <si>
    <t>Чай с сахаром</t>
  </si>
  <si>
    <t>54-45гн</t>
  </si>
  <si>
    <t>Пудинг из творога с яблоками</t>
  </si>
  <si>
    <t>54-4т</t>
  </si>
  <si>
    <t>молоко сгущенное с сахаром</t>
  </si>
  <si>
    <t>Картофельное пюре</t>
  </si>
  <si>
    <t>Фрикадельки из говядины</t>
  </si>
  <si>
    <t>54-11г</t>
  </si>
  <si>
    <t>54-29м</t>
  </si>
  <si>
    <t>Чай с медом</t>
  </si>
  <si>
    <t>54-11гн</t>
  </si>
  <si>
    <t>54-8з</t>
  </si>
  <si>
    <t>Курица отварная</t>
  </si>
  <si>
    <t>54-21м</t>
  </si>
  <si>
    <t>Соус красный основной</t>
  </si>
  <si>
    <t>56.5</t>
  </si>
  <si>
    <t>54-3соус</t>
  </si>
  <si>
    <t>Каша гречневая рассыпчатая</t>
  </si>
  <si>
    <t>Кисель из клюквы</t>
  </si>
  <si>
    <t>54-4г</t>
  </si>
  <si>
    <t>54-25хн</t>
  </si>
  <si>
    <t>54-10р</t>
  </si>
  <si>
    <t>54-10з</t>
  </si>
  <si>
    <t>МАОУ "Уртазымская ООШ"</t>
  </si>
  <si>
    <t>Старикова Татьяна Николаевна</t>
  </si>
  <si>
    <t>гор. Блюдо</t>
  </si>
  <si>
    <t>Жаркое по-домашнему</t>
  </si>
  <si>
    <t>54-9м</t>
  </si>
  <si>
    <t>Чай с лимоном и сахаром</t>
  </si>
  <si>
    <t>54-3гн</t>
  </si>
  <si>
    <t>184,5</t>
  </si>
  <si>
    <t>5,9</t>
  </si>
  <si>
    <t>12,10</t>
  </si>
  <si>
    <t>40,2</t>
  </si>
  <si>
    <t>Салат из св. помидоров и огурцов</t>
  </si>
  <si>
    <t>54-12гн</t>
  </si>
  <si>
    <t>28.21</t>
  </si>
  <si>
    <t>35.9</t>
  </si>
  <si>
    <t xml:space="preserve">Рыба тушеная в томате с овощами </t>
  </si>
  <si>
    <t>Салат из свежих огурцов и помидоров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</si>
</sst>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mbria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center" vertical="top" wrapText="1"/>
    </xf>
    <xf numFmtId="16" fontId="11" fillId="0" borderId="24" xfId="0" applyNumberFormat="1" applyFont="1" applyBorder="1" applyAlignment="1">
      <alignment horizontal="center" vertical="top" wrapText="1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/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/>
    <xf numFmtId="0" fontId="11" fillId="0" borderId="23" xfId="0" applyFont="1" applyBorder="1" applyAlignment="1" applyProtection="1">
      <alignment horizontal="left" vertical="top" wrapText="1"/>
      <protection locked="0"/>
    </xf>
    <xf numFmtId="0" fontId="11" fillId="0" borderId="24" xfId="0" applyFont="1" applyBorder="1" applyAlignment="1" applyProtection="1">
      <alignment horizontal="center" vertical="top" wrapText="1"/>
      <protection locked="0"/>
    </xf>
    <xf numFmtId="0" fontId="13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23" xfId="0" applyFont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11" fillId="0" borderId="24" xfId="0" applyFont="1" applyBorder="1" applyAlignment="1">
      <alignment horizontal="left" vertical="top" wrapText="1" indent="1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25" xfId="0" applyFont="1" applyBorder="1" applyAlignment="1">
      <alignment horizontal="left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left" vertical="top" wrapText="1" inden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4" xfId="0" applyNumberFormat="1" applyFont="1" applyBorder="1" applyAlignment="1">
      <alignment horizontal="center" vertical="top" wrapText="1"/>
    </xf>
    <xf numFmtId="49" fontId="14" fillId="0" borderId="0" xfId="0" applyNumberFormat="1" applyFont="1"/>
    <xf numFmtId="49" fontId="2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5" sqref="N1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85</v>
      </c>
      <c r="D1" s="71"/>
      <c r="E1" s="71"/>
      <c r="F1" s="12" t="s">
        <v>16</v>
      </c>
      <c r="G1" s="2" t="s">
        <v>17</v>
      </c>
      <c r="H1" s="72" t="s">
        <v>51</v>
      </c>
      <c r="I1" s="73"/>
      <c r="J1" s="73"/>
      <c r="K1" s="73"/>
    </row>
    <row r="2" spans="1:12" ht="18">
      <c r="A2" s="35" t="s">
        <v>6</v>
      </c>
      <c r="C2" s="2"/>
      <c r="G2" s="2" t="s">
        <v>18</v>
      </c>
      <c r="H2" s="72" t="s">
        <v>86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4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thickBot="1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57">
        <v>200</v>
      </c>
      <c r="G6" s="39">
        <v>5.3</v>
      </c>
      <c r="H6" s="39">
        <v>5.4</v>
      </c>
      <c r="I6" s="39">
        <v>28.7</v>
      </c>
      <c r="J6" s="74" t="s">
        <v>92</v>
      </c>
      <c r="K6" s="52" t="s">
        <v>40</v>
      </c>
      <c r="L6" s="58">
        <v>23</v>
      </c>
    </row>
    <row r="7" spans="1:12" ht="15.75" thickBot="1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6.5" thickBot="1">
      <c r="A8" s="23"/>
      <c r="B8" s="15"/>
      <c r="C8" s="11"/>
      <c r="D8" s="7" t="s">
        <v>22</v>
      </c>
      <c r="E8" s="59" t="s">
        <v>41</v>
      </c>
      <c r="F8" s="41">
        <v>200</v>
      </c>
      <c r="G8" s="60">
        <v>3.9</v>
      </c>
      <c r="H8" s="57">
        <v>2.9</v>
      </c>
      <c r="I8" s="57">
        <v>11.2</v>
      </c>
      <c r="J8" s="59">
        <v>86</v>
      </c>
      <c r="K8" s="59" t="s">
        <v>42</v>
      </c>
      <c r="L8" s="58">
        <v>18.21</v>
      </c>
    </row>
    <row r="9" spans="1:12" ht="15.75" thickBot="1">
      <c r="A9" s="23"/>
      <c r="B9" s="15"/>
      <c r="C9" s="11"/>
      <c r="D9" s="7" t="s">
        <v>23</v>
      </c>
      <c r="E9" s="59" t="s">
        <v>43</v>
      </c>
      <c r="F9" s="41">
        <v>50</v>
      </c>
      <c r="G9" s="60">
        <v>3.8</v>
      </c>
      <c r="H9" s="57">
        <v>0.4</v>
      </c>
      <c r="I9" s="57">
        <v>24.6</v>
      </c>
      <c r="J9" s="57">
        <v>117.2</v>
      </c>
      <c r="K9" s="54" t="s">
        <v>44</v>
      </c>
      <c r="L9" s="41">
        <v>10</v>
      </c>
    </row>
    <row r="10" spans="1:12" ht="16.5" thickBot="1">
      <c r="A10" s="23"/>
      <c r="B10" s="15"/>
      <c r="C10" s="11"/>
      <c r="D10" s="7" t="s">
        <v>24</v>
      </c>
      <c r="E10" s="56" t="s">
        <v>45</v>
      </c>
      <c r="F10" s="57">
        <v>200</v>
      </c>
      <c r="G10" s="57">
        <v>0.8</v>
      </c>
      <c r="H10" s="57">
        <v>0.8</v>
      </c>
      <c r="I10" s="57">
        <v>19.600000000000001</v>
      </c>
      <c r="J10" s="57">
        <v>88.8</v>
      </c>
      <c r="K10" s="54" t="s">
        <v>44</v>
      </c>
      <c r="L10" s="58">
        <v>18</v>
      </c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13.8</v>
      </c>
      <c r="H13" s="19">
        <f t="shared" si="0"/>
        <v>9.5000000000000018</v>
      </c>
      <c r="I13" s="19">
        <f t="shared" si="0"/>
        <v>84.1</v>
      </c>
      <c r="J13" s="19">
        <f t="shared" si="0"/>
        <v>292</v>
      </c>
      <c r="K13" s="25"/>
      <c r="L13" s="19">
        <v>69.209999999999994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650</v>
      </c>
      <c r="G24" s="32">
        <f t="shared" ref="G24:J24" si="3">G13+G23</f>
        <v>13.8</v>
      </c>
      <c r="H24" s="32">
        <f t="shared" si="3"/>
        <v>9.5000000000000018</v>
      </c>
      <c r="I24" s="32">
        <f t="shared" si="3"/>
        <v>84.1</v>
      </c>
      <c r="J24" s="32">
        <f t="shared" si="3"/>
        <v>292</v>
      </c>
      <c r="K24" s="32"/>
      <c r="L24" s="32">
        <f t="shared" ref="L24" si="4">L13+L23</f>
        <v>69.209999999999994</v>
      </c>
    </row>
    <row r="25" spans="1:12" ht="16.5" thickBot="1">
      <c r="A25" s="14">
        <v>1</v>
      </c>
      <c r="B25" s="15">
        <v>2</v>
      </c>
      <c r="C25" s="22" t="s">
        <v>20</v>
      </c>
      <c r="D25" s="5" t="s">
        <v>21</v>
      </c>
      <c r="E25" s="56" t="s">
        <v>46</v>
      </c>
      <c r="F25" s="57">
        <v>100</v>
      </c>
      <c r="G25" s="57">
        <v>8.4</v>
      </c>
      <c r="H25" s="57">
        <v>7.7</v>
      </c>
      <c r="I25" s="57">
        <v>6.4</v>
      </c>
      <c r="J25" s="57">
        <v>128.30000000000001</v>
      </c>
      <c r="K25" s="59" t="s">
        <v>47</v>
      </c>
      <c r="L25" s="58">
        <v>24</v>
      </c>
    </row>
    <row r="26" spans="1:12" ht="15.75" thickBot="1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6.5" thickBot="1">
      <c r="A27" s="14"/>
      <c r="B27" s="15"/>
      <c r="C27" s="11"/>
      <c r="D27" s="7" t="s">
        <v>22</v>
      </c>
      <c r="E27" s="56" t="s">
        <v>48</v>
      </c>
      <c r="F27" s="57">
        <v>200</v>
      </c>
      <c r="G27" s="57">
        <v>3.5</v>
      </c>
      <c r="H27" s="57">
        <v>3.4</v>
      </c>
      <c r="I27" s="57">
        <v>22.3</v>
      </c>
      <c r="J27" s="57">
        <v>133.4</v>
      </c>
      <c r="K27" s="59" t="s">
        <v>49</v>
      </c>
      <c r="L27" s="58">
        <v>18.21</v>
      </c>
    </row>
    <row r="28" spans="1:12" ht="16.5" thickBot="1">
      <c r="A28" s="14"/>
      <c r="B28" s="15"/>
      <c r="C28" s="11"/>
      <c r="D28" s="7" t="s">
        <v>23</v>
      </c>
      <c r="E28" s="56" t="s">
        <v>43</v>
      </c>
      <c r="F28" s="57">
        <v>100</v>
      </c>
      <c r="G28" s="57">
        <v>7.6</v>
      </c>
      <c r="H28" s="57">
        <v>0.8</v>
      </c>
      <c r="I28" s="57">
        <v>49.2</v>
      </c>
      <c r="J28" s="57">
        <v>234.4</v>
      </c>
      <c r="K28" s="54" t="s">
        <v>44</v>
      </c>
      <c r="L28" s="58">
        <v>10</v>
      </c>
    </row>
    <row r="29" spans="1:12" ht="16.5" thickBot="1">
      <c r="A29" s="14"/>
      <c r="B29" s="15"/>
      <c r="C29" s="11"/>
      <c r="D29" s="7" t="s">
        <v>24</v>
      </c>
      <c r="E29" s="56" t="s">
        <v>50</v>
      </c>
      <c r="F29" s="57">
        <v>100</v>
      </c>
      <c r="G29" s="57">
        <v>1.5</v>
      </c>
      <c r="H29" s="57">
        <v>0.5</v>
      </c>
      <c r="I29" s="57">
        <v>21</v>
      </c>
      <c r="J29" s="57">
        <v>94.5</v>
      </c>
      <c r="K29" s="54" t="s">
        <v>44</v>
      </c>
      <c r="L29" s="58">
        <v>17</v>
      </c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21</v>
      </c>
      <c r="H32" s="19">
        <f t="shared" ref="H32" si="6">SUM(H25:H31)</f>
        <v>12.4</v>
      </c>
      <c r="I32" s="19">
        <f t="shared" ref="I32" si="7">SUM(I25:I31)</f>
        <v>98.9</v>
      </c>
      <c r="J32" s="19">
        <f t="shared" ref="J32:L32" si="8">SUM(J25:J31)</f>
        <v>590.6</v>
      </c>
      <c r="K32" s="25"/>
      <c r="L32" s="19">
        <f t="shared" si="8"/>
        <v>69.210000000000008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500</v>
      </c>
      <c r="G43" s="32">
        <f t="shared" ref="G43" si="13">G32+G42</f>
        <v>21</v>
      </c>
      <c r="H43" s="32">
        <f t="shared" ref="H43" si="14">H32+H42</f>
        <v>12.4</v>
      </c>
      <c r="I43" s="32">
        <f t="shared" ref="I43" si="15">I32+I42</f>
        <v>98.9</v>
      </c>
      <c r="J43" s="32">
        <f t="shared" ref="J43:L43" si="16">J32+J42</f>
        <v>590.6</v>
      </c>
      <c r="K43" s="32"/>
      <c r="L43" s="32">
        <f t="shared" si="16"/>
        <v>69.210000000000008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49" t="s">
        <v>52</v>
      </c>
      <c r="F44" s="50">
        <v>200</v>
      </c>
      <c r="G44" s="50">
        <v>5</v>
      </c>
      <c r="H44" s="75" t="s">
        <v>93</v>
      </c>
      <c r="I44" s="50">
        <v>24</v>
      </c>
      <c r="J44" s="50">
        <v>168.9</v>
      </c>
      <c r="K44" s="53" t="s">
        <v>53</v>
      </c>
      <c r="L44" s="61">
        <v>26</v>
      </c>
    </row>
    <row r="45" spans="1:12" ht="15.75" thickBot="1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.75" thickBot="1">
      <c r="A46" s="23"/>
      <c r="B46" s="15"/>
      <c r="C46" s="11"/>
      <c r="D46" s="7" t="s">
        <v>22</v>
      </c>
      <c r="E46" s="49" t="s">
        <v>54</v>
      </c>
      <c r="F46" s="50">
        <v>200</v>
      </c>
      <c r="G46" s="50">
        <v>0.2</v>
      </c>
      <c r="H46" s="50">
        <v>0</v>
      </c>
      <c r="I46" s="50">
        <v>12.9</v>
      </c>
      <c r="J46" s="50">
        <v>52.9</v>
      </c>
      <c r="K46" s="53" t="s">
        <v>55</v>
      </c>
      <c r="L46" s="61">
        <v>10.5</v>
      </c>
    </row>
    <row r="47" spans="1:12" ht="15.75" thickBot="1">
      <c r="A47" s="23"/>
      <c r="B47" s="15"/>
      <c r="C47" s="11"/>
      <c r="D47" s="7" t="s">
        <v>23</v>
      </c>
      <c r="E47" s="49" t="s">
        <v>56</v>
      </c>
      <c r="F47" s="50">
        <v>30</v>
      </c>
      <c r="G47" s="50">
        <v>2.2999999999999998</v>
      </c>
      <c r="H47" s="50">
        <v>0.2</v>
      </c>
      <c r="I47" s="50">
        <v>14.8</v>
      </c>
      <c r="J47" s="50">
        <v>70.3</v>
      </c>
      <c r="K47" s="54" t="s">
        <v>44</v>
      </c>
      <c r="L47" s="61">
        <v>7</v>
      </c>
    </row>
    <row r="48" spans="1:12" ht="15.75" thickBot="1">
      <c r="A48" s="23"/>
      <c r="B48" s="15"/>
      <c r="C48" s="11"/>
      <c r="D48" s="7" t="s">
        <v>24</v>
      </c>
      <c r="E48" s="49" t="s">
        <v>57</v>
      </c>
      <c r="F48" s="50">
        <v>150</v>
      </c>
      <c r="G48" s="50">
        <v>1.4</v>
      </c>
      <c r="H48" s="50">
        <v>0.3</v>
      </c>
      <c r="I48" s="50">
        <v>12.2</v>
      </c>
      <c r="J48" s="50">
        <v>56.7</v>
      </c>
      <c r="K48" s="54" t="s">
        <v>44</v>
      </c>
      <c r="L48" s="61">
        <v>13.61</v>
      </c>
    </row>
    <row r="49" spans="1:12" ht="15.75" thickBot="1">
      <c r="A49" s="23"/>
      <c r="B49" s="15"/>
      <c r="C49" s="11"/>
      <c r="D49" s="6"/>
      <c r="E49" s="49" t="s">
        <v>58</v>
      </c>
      <c r="F49" s="50">
        <v>40</v>
      </c>
      <c r="G49" s="50">
        <v>9.3000000000000007</v>
      </c>
      <c r="H49" s="50">
        <v>11.8</v>
      </c>
      <c r="I49" s="50">
        <v>0</v>
      </c>
      <c r="J49" s="50">
        <v>143.30000000000001</v>
      </c>
      <c r="K49" s="53" t="s">
        <v>59</v>
      </c>
      <c r="L49" s="76" t="s">
        <v>94</v>
      </c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7">SUM(G44:G50)</f>
        <v>18.200000000000003</v>
      </c>
      <c r="H51" s="19">
        <v>18.2</v>
      </c>
      <c r="I51" s="19">
        <f t="shared" ref="I51" si="18">SUM(I44:I50)</f>
        <v>63.900000000000006</v>
      </c>
      <c r="J51" s="19">
        <f t="shared" ref="J51:L51" si="19">SUM(J44:J50)</f>
        <v>492.1</v>
      </c>
      <c r="K51" s="25"/>
      <c r="L51" s="19">
        <v>69.209999999999994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thickBo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620</v>
      </c>
      <c r="G62" s="32">
        <f t="shared" ref="G62" si="24">G51+G61</f>
        <v>18.200000000000003</v>
      </c>
      <c r="H62" s="32">
        <f t="shared" ref="H62" si="25">H51+H61</f>
        <v>18.2</v>
      </c>
      <c r="I62" s="32">
        <f t="shared" ref="I62" si="26">I51+I61</f>
        <v>63.900000000000006</v>
      </c>
      <c r="J62" s="32">
        <f t="shared" ref="J62:L62" si="27">J51+J61</f>
        <v>492.1</v>
      </c>
      <c r="K62" s="32"/>
      <c r="L62" s="32">
        <f t="shared" si="27"/>
        <v>69.209999999999994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49" t="s">
        <v>60</v>
      </c>
      <c r="F63" s="50">
        <v>150</v>
      </c>
      <c r="G63" s="50">
        <v>12.7</v>
      </c>
      <c r="H63" s="50">
        <v>18</v>
      </c>
      <c r="I63" s="50">
        <v>3.2</v>
      </c>
      <c r="J63" s="50">
        <v>225.5</v>
      </c>
      <c r="K63" s="53" t="s">
        <v>61</v>
      </c>
      <c r="L63" s="61">
        <v>18.36</v>
      </c>
    </row>
    <row r="64" spans="1:12" ht="15.75" thickBot="1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.75" thickBot="1">
      <c r="A65" s="23"/>
      <c r="B65" s="15"/>
      <c r="C65" s="11"/>
      <c r="D65" s="7" t="s">
        <v>22</v>
      </c>
      <c r="E65" s="49" t="s">
        <v>62</v>
      </c>
      <c r="F65" s="50">
        <v>200</v>
      </c>
      <c r="G65" s="50">
        <v>0.2</v>
      </c>
      <c r="H65" s="50">
        <v>0</v>
      </c>
      <c r="I65" s="50">
        <v>6.4</v>
      </c>
      <c r="J65" s="50">
        <v>26.8</v>
      </c>
      <c r="K65" s="53" t="s">
        <v>63</v>
      </c>
      <c r="L65" s="61">
        <v>10</v>
      </c>
    </row>
    <row r="66" spans="1:12" ht="15.75" thickBot="1">
      <c r="A66" s="23"/>
      <c r="B66" s="15"/>
      <c r="C66" s="11"/>
      <c r="D66" s="7" t="s">
        <v>23</v>
      </c>
      <c r="E66" s="49" t="s">
        <v>43</v>
      </c>
      <c r="F66" s="50">
        <v>40</v>
      </c>
      <c r="G66" s="50">
        <v>3</v>
      </c>
      <c r="H66" s="50">
        <v>0.3</v>
      </c>
      <c r="I66" s="50">
        <v>19.7</v>
      </c>
      <c r="J66" s="50">
        <v>93.8</v>
      </c>
      <c r="K66" s="54" t="s">
        <v>44</v>
      </c>
      <c r="L66" s="41">
        <v>7</v>
      </c>
    </row>
    <row r="67" spans="1:12" ht="15.75" thickBot="1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.75" thickBot="1">
      <c r="A68" s="23"/>
      <c r="B68" s="15"/>
      <c r="C68" s="11"/>
      <c r="D68" s="6"/>
      <c r="E68" s="49" t="s">
        <v>64</v>
      </c>
      <c r="F68" s="50">
        <v>150</v>
      </c>
      <c r="G68" s="50">
        <v>22.9</v>
      </c>
      <c r="H68" s="50">
        <v>10.8</v>
      </c>
      <c r="I68" s="50">
        <v>15.4</v>
      </c>
      <c r="J68" s="50">
        <v>250.4</v>
      </c>
      <c r="K68" s="53" t="s">
        <v>65</v>
      </c>
      <c r="L68" s="41">
        <v>20</v>
      </c>
    </row>
    <row r="69" spans="1:12" ht="15.75" thickBot="1">
      <c r="A69" s="23"/>
      <c r="B69" s="15"/>
      <c r="C69" s="11"/>
      <c r="D69" s="6"/>
      <c r="E69" s="49" t="s">
        <v>66</v>
      </c>
      <c r="F69" s="50">
        <v>20</v>
      </c>
      <c r="G69" s="50">
        <v>1.4</v>
      </c>
      <c r="H69" s="50">
        <v>1.7</v>
      </c>
      <c r="I69" s="50">
        <v>11.1</v>
      </c>
      <c r="J69" s="50">
        <v>65.5</v>
      </c>
      <c r="K69" s="54" t="s">
        <v>44</v>
      </c>
      <c r="L69" s="61">
        <v>13.85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77" t="s">
        <v>95</v>
      </c>
      <c r="H70" s="19">
        <f t="shared" ref="H70" si="28">SUM(H63:H69)</f>
        <v>30.8</v>
      </c>
      <c r="I70" s="19">
        <v>55.8</v>
      </c>
      <c r="J70" s="19">
        <v>662</v>
      </c>
      <c r="K70" s="25"/>
      <c r="L70" s="19">
        <f t="shared" ref="J70:L70" si="29">SUM(L63:L69)</f>
        <v>69.209999999999994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thickBo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560</v>
      </c>
      <c r="G81" s="32">
        <f t="shared" ref="G81" si="34">G70+G80</f>
        <v>40.200000000000003</v>
      </c>
      <c r="H81" s="32">
        <f t="shared" ref="H81" si="35">H70+H80</f>
        <v>30.8</v>
      </c>
      <c r="I81" s="32">
        <f t="shared" ref="I81" si="36">I70+I80</f>
        <v>55.8</v>
      </c>
      <c r="J81" s="32">
        <f t="shared" ref="J81:L81" si="37">J70+J80</f>
        <v>662</v>
      </c>
      <c r="K81" s="32"/>
      <c r="L81" s="32">
        <f t="shared" si="37"/>
        <v>69.209999999999994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49" t="s">
        <v>67</v>
      </c>
      <c r="F82" s="50">
        <v>150</v>
      </c>
      <c r="G82" s="62">
        <v>3.1</v>
      </c>
      <c r="H82" s="50">
        <v>5.3</v>
      </c>
      <c r="I82" s="50">
        <v>19.8</v>
      </c>
      <c r="J82" s="50">
        <v>139.4</v>
      </c>
      <c r="K82" s="53" t="s">
        <v>69</v>
      </c>
      <c r="L82" s="39">
        <v>12</v>
      </c>
    </row>
    <row r="83" spans="1:12" ht="15.75" thickBot="1">
      <c r="A83" s="23"/>
      <c r="B83" s="15"/>
      <c r="C83" s="11"/>
      <c r="D83" s="6"/>
      <c r="E83" s="49" t="s">
        <v>68</v>
      </c>
      <c r="F83" s="50">
        <v>100</v>
      </c>
      <c r="G83" s="62">
        <v>13.7</v>
      </c>
      <c r="H83" s="50">
        <v>12.2</v>
      </c>
      <c r="I83" s="50">
        <v>6.8</v>
      </c>
      <c r="J83" s="50">
        <v>191.2</v>
      </c>
      <c r="K83" s="53" t="s">
        <v>70</v>
      </c>
      <c r="L83" s="41">
        <v>23</v>
      </c>
    </row>
    <row r="84" spans="1:12" ht="15.75" thickBot="1">
      <c r="A84" s="23"/>
      <c r="B84" s="15"/>
      <c r="C84" s="11"/>
      <c r="D84" s="7" t="s">
        <v>22</v>
      </c>
      <c r="E84" s="49" t="s">
        <v>71</v>
      </c>
      <c r="F84" s="50">
        <v>200</v>
      </c>
      <c r="G84" s="62">
        <v>0.3</v>
      </c>
      <c r="H84" s="50">
        <v>0.1</v>
      </c>
      <c r="I84" s="50">
        <v>7.6</v>
      </c>
      <c r="J84" s="50">
        <v>32</v>
      </c>
      <c r="K84" s="53" t="s">
        <v>97</v>
      </c>
      <c r="L84" s="41">
        <v>10</v>
      </c>
    </row>
    <row r="85" spans="1:12" ht="15.75" thickBot="1">
      <c r="A85" s="23"/>
      <c r="B85" s="15"/>
      <c r="C85" s="11"/>
      <c r="D85" s="7"/>
      <c r="E85" s="49"/>
      <c r="F85" s="50"/>
      <c r="G85" s="50"/>
      <c r="H85" s="50"/>
      <c r="I85" s="50"/>
      <c r="J85" s="50"/>
      <c r="K85" s="54"/>
      <c r="L85" s="41"/>
    </row>
    <row r="86" spans="1:12" ht="15.75" thickBot="1">
      <c r="A86" s="23"/>
      <c r="B86" s="15"/>
      <c r="C86" s="11"/>
      <c r="D86" s="7" t="s">
        <v>24</v>
      </c>
      <c r="E86" s="49" t="s">
        <v>45</v>
      </c>
      <c r="F86" s="50">
        <v>100</v>
      </c>
      <c r="G86" s="62">
        <v>0.4</v>
      </c>
      <c r="H86" s="50">
        <v>0.4</v>
      </c>
      <c r="I86" s="50">
        <v>9.8000000000000007</v>
      </c>
      <c r="J86" s="50">
        <v>44.4</v>
      </c>
      <c r="K86" s="54" t="s">
        <v>44</v>
      </c>
      <c r="L86" s="41">
        <v>13.21</v>
      </c>
    </row>
    <row r="87" spans="1:12" ht="15.75" thickBot="1">
      <c r="A87" s="23"/>
      <c r="B87" s="15"/>
      <c r="C87" s="11"/>
      <c r="D87" s="6"/>
      <c r="E87" s="49" t="s">
        <v>96</v>
      </c>
      <c r="F87" s="50">
        <v>60</v>
      </c>
      <c r="G87" s="50">
        <v>1</v>
      </c>
      <c r="H87" s="50">
        <v>6.1</v>
      </c>
      <c r="I87" s="50">
        <v>5.8</v>
      </c>
      <c r="J87" s="50">
        <v>81.5</v>
      </c>
      <c r="K87" s="53" t="s">
        <v>73</v>
      </c>
      <c r="L87" s="41">
        <v>11</v>
      </c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38">SUM(G82:G88)</f>
        <v>18.5</v>
      </c>
      <c r="H89" s="19">
        <f t="shared" ref="H89" si="39">SUM(H82:H88)</f>
        <v>24.1</v>
      </c>
      <c r="I89" s="19">
        <f t="shared" ref="I89" si="40">SUM(I82:I88)</f>
        <v>49.8</v>
      </c>
      <c r="J89" s="19">
        <f t="shared" ref="J89:L89" si="41">SUM(J82:J88)</f>
        <v>488.5</v>
      </c>
      <c r="K89" s="25"/>
      <c r="L89" s="19">
        <f t="shared" si="41"/>
        <v>69.210000000000008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610</v>
      </c>
      <c r="G100" s="32">
        <f t="shared" ref="G100" si="46">G89+G99</f>
        <v>18.5</v>
      </c>
      <c r="H100" s="32">
        <f t="shared" ref="H100" si="47">H89+H99</f>
        <v>24.1</v>
      </c>
      <c r="I100" s="32">
        <f t="shared" ref="I100" si="48">I89+I99</f>
        <v>49.8</v>
      </c>
      <c r="J100" s="32">
        <f t="shared" ref="J100:L100" si="49">J89+J99</f>
        <v>488.5</v>
      </c>
      <c r="K100" s="32"/>
      <c r="L100" s="32">
        <f t="shared" si="49"/>
        <v>69.210000000000008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49" t="s">
        <v>67</v>
      </c>
      <c r="F101" s="50">
        <v>200</v>
      </c>
      <c r="G101" s="62">
        <v>4.0999999999999996</v>
      </c>
      <c r="H101" s="50">
        <v>7.1</v>
      </c>
      <c r="I101" s="50">
        <v>26.4</v>
      </c>
      <c r="J101" s="50">
        <v>185.8</v>
      </c>
      <c r="K101" s="53" t="s">
        <v>69</v>
      </c>
      <c r="L101" s="39">
        <v>12</v>
      </c>
    </row>
    <row r="102" spans="1:12" ht="15.75" thickBot="1">
      <c r="A102" s="23"/>
      <c r="B102" s="15"/>
      <c r="C102" s="11"/>
      <c r="D102" s="6" t="s">
        <v>87</v>
      </c>
      <c r="E102" s="49" t="s">
        <v>74</v>
      </c>
      <c r="F102" s="50">
        <v>100</v>
      </c>
      <c r="G102" s="62">
        <v>32.1</v>
      </c>
      <c r="H102" s="50">
        <v>2.4</v>
      </c>
      <c r="I102" s="50">
        <v>1.1000000000000001</v>
      </c>
      <c r="J102" s="50">
        <v>154.80000000000001</v>
      </c>
      <c r="K102" s="53" t="s">
        <v>75</v>
      </c>
      <c r="L102" s="41" t="s">
        <v>98</v>
      </c>
    </row>
    <row r="103" spans="1:12" ht="15.75" thickBot="1">
      <c r="A103" s="23"/>
      <c r="B103" s="15"/>
      <c r="C103" s="11"/>
      <c r="D103" s="7" t="s">
        <v>22</v>
      </c>
      <c r="E103" s="49" t="s">
        <v>62</v>
      </c>
      <c r="F103" s="50">
        <v>200</v>
      </c>
      <c r="G103" s="62">
        <v>0.1</v>
      </c>
      <c r="H103" s="50">
        <v>0</v>
      </c>
      <c r="I103" s="50">
        <v>5.2</v>
      </c>
      <c r="J103" s="75">
        <v>21.4</v>
      </c>
      <c r="K103" s="53" t="s">
        <v>63</v>
      </c>
      <c r="L103" s="41">
        <v>12</v>
      </c>
    </row>
    <row r="104" spans="1:12" ht="15.75" thickBot="1">
      <c r="A104" s="23"/>
      <c r="B104" s="15"/>
      <c r="C104" s="11"/>
      <c r="D104" s="7" t="s">
        <v>23</v>
      </c>
      <c r="E104" s="49" t="s">
        <v>43</v>
      </c>
      <c r="F104" s="50">
        <v>30</v>
      </c>
      <c r="G104" s="62">
        <v>2.2999999999999998</v>
      </c>
      <c r="H104" s="50">
        <v>0.2</v>
      </c>
      <c r="I104" s="50">
        <v>14</v>
      </c>
      <c r="J104" s="50">
        <v>70.3</v>
      </c>
      <c r="K104" s="54" t="s">
        <v>44</v>
      </c>
      <c r="L104" s="41">
        <v>7</v>
      </c>
    </row>
    <row r="105" spans="1:12" ht="15.75" thickBot="1">
      <c r="A105" s="23"/>
      <c r="B105" s="15"/>
      <c r="C105" s="11"/>
      <c r="D105" s="7"/>
      <c r="E105" s="49" t="s">
        <v>76</v>
      </c>
      <c r="F105" s="50">
        <v>80</v>
      </c>
      <c r="G105" s="62">
        <v>2.6</v>
      </c>
      <c r="H105" s="50">
        <v>1.9</v>
      </c>
      <c r="I105" s="50">
        <v>7.1</v>
      </c>
      <c r="J105" s="50" t="s">
        <v>77</v>
      </c>
      <c r="K105" s="53" t="s">
        <v>78</v>
      </c>
      <c r="L105" s="41">
        <v>10</v>
      </c>
    </row>
    <row r="106" spans="1:12" ht="15.75" thickBot="1">
      <c r="A106" s="23"/>
      <c r="B106" s="15"/>
      <c r="C106" s="11"/>
      <c r="D106" s="6"/>
      <c r="E106" s="49"/>
      <c r="F106" s="50"/>
      <c r="G106" s="62"/>
      <c r="H106" s="50"/>
      <c r="I106" s="50"/>
      <c r="J106" s="50"/>
      <c r="K106" s="53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0">SUM(G101:G107)</f>
        <v>41.2</v>
      </c>
      <c r="H108" s="19">
        <f t="shared" si="50"/>
        <v>11.6</v>
      </c>
      <c r="I108" s="19">
        <v>54.6</v>
      </c>
      <c r="J108" s="19">
        <v>488.8</v>
      </c>
      <c r="K108" s="25"/>
      <c r="L108" s="19">
        <v>69.209999999999994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/>
      <c r="F109" s="50"/>
      <c r="G109" s="62"/>
      <c r="H109" s="50"/>
      <c r="I109" s="50"/>
      <c r="J109" s="50"/>
      <c r="K109" s="53"/>
      <c r="L109" s="63"/>
    </row>
    <row r="110" spans="1:12" ht="15.75" thickBot="1">
      <c r="A110" s="23"/>
      <c r="B110" s="15"/>
      <c r="C110" s="11"/>
      <c r="D110" s="7" t="s">
        <v>27</v>
      </c>
      <c r="E110" s="49"/>
      <c r="F110" s="50"/>
      <c r="G110" s="62"/>
      <c r="H110" s="50"/>
      <c r="I110" s="50"/>
      <c r="J110" s="50"/>
      <c r="K110" s="53"/>
      <c r="L110" s="41"/>
    </row>
    <row r="111" spans="1:12" ht="15.75" thickBot="1">
      <c r="A111" s="23"/>
      <c r="B111" s="15"/>
      <c r="C111" s="11"/>
      <c r="D111" s="7" t="s">
        <v>28</v>
      </c>
      <c r="E111" s="49"/>
      <c r="F111" s="50"/>
      <c r="G111" s="62"/>
      <c r="H111" s="50"/>
      <c r="I111" s="50"/>
      <c r="J111" s="51"/>
      <c r="K111" s="53"/>
      <c r="L111" s="41"/>
    </row>
    <row r="112" spans="1:12" ht="15.75" thickBot="1">
      <c r="A112" s="23"/>
      <c r="B112" s="15"/>
      <c r="C112" s="11"/>
      <c r="D112" s="7" t="s">
        <v>29</v>
      </c>
      <c r="E112" s="49"/>
      <c r="F112" s="50"/>
      <c r="G112" s="62"/>
      <c r="H112" s="50"/>
      <c r="I112" s="50"/>
      <c r="J112" s="50"/>
      <c r="K112" s="54"/>
      <c r="L112" s="41"/>
    </row>
    <row r="113" spans="1:12" ht="15.75" thickBot="1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.75" thickBot="1">
      <c r="A114" s="23"/>
      <c r="B114" s="15"/>
      <c r="C114" s="11"/>
      <c r="D114" s="7" t="s">
        <v>31</v>
      </c>
      <c r="E114" s="49"/>
      <c r="F114" s="50"/>
      <c r="G114" s="62"/>
      <c r="H114" s="50"/>
      <c r="I114" s="50"/>
      <c r="J114" s="50"/>
      <c r="K114" s="53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1">SUM(G109:G117)</f>
        <v>0</v>
      </c>
      <c r="H118" s="19">
        <f t="shared" si="51"/>
        <v>0</v>
      </c>
      <c r="I118" s="19">
        <f t="shared" si="51"/>
        <v>0</v>
      </c>
      <c r="J118" s="19">
        <f t="shared" si="51"/>
        <v>0</v>
      </c>
      <c r="K118" s="25"/>
      <c r="L118" s="19">
        <f t="shared" ref="L118" si="52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610</v>
      </c>
      <c r="G119" s="32">
        <f t="shared" ref="G119" si="53">G108+G118</f>
        <v>41.2</v>
      </c>
      <c r="H119" s="32">
        <f t="shared" ref="H119" si="54">H108+H118</f>
        <v>11.6</v>
      </c>
      <c r="I119" s="32">
        <f t="shared" ref="I119" si="55">I108+I118</f>
        <v>54.6</v>
      </c>
      <c r="J119" s="32">
        <f t="shared" ref="J119:L119" si="56">J108+J118</f>
        <v>488.8</v>
      </c>
      <c r="K119" s="32"/>
      <c r="L119" s="32">
        <f t="shared" si="56"/>
        <v>69.209999999999994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49" t="s">
        <v>88</v>
      </c>
      <c r="F120" s="50">
        <v>180</v>
      </c>
      <c r="G120" s="62">
        <v>18.100000000000001</v>
      </c>
      <c r="H120" s="50">
        <v>16.899999999999999</v>
      </c>
      <c r="I120" s="50">
        <v>15.5</v>
      </c>
      <c r="J120" s="50">
        <v>286.10000000000002</v>
      </c>
      <c r="K120" s="53" t="s">
        <v>89</v>
      </c>
      <c r="L120" s="63">
        <v>23.21</v>
      </c>
    </row>
    <row r="121" spans="1:12" ht="15.75" thickBot="1">
      <c r="A121" s="14"/>
      <c r="B121" s="15"/>
      <c r="C121" s="11"/>
      <c r="D121" s="6"/>
      <c r="E121" s="49"/>
      <c r="F121" s="50"/>
      <c r="G121" s="62"/>
      <c r="H121" s="50"/>
      <c r="I121" s="50"/>
      <c r="J121" s="50"/>
      <c r="K121" s="53"/>
      <c r="L121" s="41"/>
    </row>
    <row r="122" spans="1:12" ht="15.75" thickBot="1">
      <c r="A122" s="14"/>
      <c r="B122" s="15"/>
      <c r="C122" s="11"/>
      <c r="D122" s="7" t="s">
        <v>22</v>
      </c>
      <c r="E122" s="49" t="s">
        <v>90</v>
      </c>
      <c r="F122" s="50">
        <v>200</v>
      </c>
      <c r="G122" s="62">
        <v>0.2</v>
      </c>
      <c r="H122" s="50">
        <v>0.1</v>
      </c>
      <c r="I122" s="50">
        <v>6.6</v>
      </c>
      <c r="J122" s="50">
        <v>27.9</v>
      </c>
      <c r="K122" s="53" t="s">
        <v>91</v>
      </c>
      <c r="L122" s="41">
        <v>15</v>
      </c>
    </row>
    <row r="123" spans="1:12" ht="15.75" thickBot="1">
      <c r="A123" s="14"/>
      <c r="B123" s="15"/>
      <c r="C123" s="11"/>
      <c r="D123" s="7" t="s">
        <v>23</v>
      </c>
      <c r="E123" s="49" t="s">
        <v>43</v>
      </c>
      <c r="F123" s="50">
        <v>30</v>
      </c>
      <c r="G123" s="62">
        <v>2.2999999999999998</v>
      </c>
      <c r="H123" s="50">
        <v>0.2</v>
      </c>
      <c r="I123" s="50">
        <v>14.8</v>
      </c>
      <c r="J123" s="50">
        <v>70.3</v>
      </c>
      <c r="K123" s="54" t="s">
        <v>44</v>
      </c>
      <c r="L123" s="41">
        <v>7</v>
      </c>
    </row>
    <row r="124" spans="1:12" ht="15.75" thickBot="1">
      <c r="A124" s="14"/>
      <c r="B124" s="15"/>
      <c r="C124" s="11"/>
      <c r="D124" s="7" t="s">
        <v>24</v>
      </c>
      <c r="E124" s="49" t="s">
        <v>45</v>
      </c>
      <c r="F124" s="50">
        <v>200</v>
      </c>
      <c r="G124" s="62">
        <v>0.8</v>
      </c>
      <c r="H124" s="50">
        <v>0.8</v>
      </c>
      <c r="I124" s="50">
        <v>19.600000000000001</v>
      </c>
      <c r="J124" s="50">
        <v>88.8</v>
      </c>
      <c r="K124" s="54" t="s">
        <v>44</v>
      </c>
      <c r="L124" s="41">
        <v>24</v>
      </c>
    </row>
    <row r="125" spans="1:12" ht="15.75" thickBot="1">
      <c r="A125" s="14"/>
      <c r="B125" s="15"/>
      <c r="C125" s="11"/>
      <c r="D125" s="6"/>
      <c r="E125" s="49"/>
      <c r="F125" s="50"/>
      <c r="G125" s="62"/>
      <c r="H125" s="50"/>
      <c r="I125" s="50"/>
      <c r="J125" s="50"/>
      <c r="K125" s="53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57">SUM(G120:G126)</f>
        <v>21.400000000000002</v>
      </c>
      <c r="H127" s="19">
        <f t="shared" si="57"/>
        <v>18</v>
      </c>
      <c r="I127" s="19">
        <f t="shared" si="57"/>
        <v>56.500000000000007</v>
      </c>
      <c r="J127" s="19">
        <f t="shared" si="57"/>
        <v>473.1</v>
      </c>
      <c r="K127" s="25"/>
      <c r="L127" s="19">
        <f t="shared" ref="L127" si="58">SUM(L120:L126)</f>
        <v>69.210000000000008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9">SUM(G128:G136)</f>
        <v>0</v>
      </c>
      <c r="H137" s="19">
        <f t="shared" si="59"/>
        <v>0</v>
      </c>
      <c r="I137" s="19">
        <f t="shared" si="59"/>
        <v>0</v>
      </c>
      <c r="J137" s="19">
        <f t="shared" si="59"/>
        <v>0</v>
      </c>
      <c r="K137" s="25"/>
      <c r="L137" s="19">
        <f t="shared" ref="L137" si="60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610</v>
      </c>
      <c r="G138" s="32">
        <f t="shared" ref="G138" si="61">G127+G137</f>
        <v>21.400000000000002</v>
      </c>
      <c r="H138" s="32">
        <f t="shared" ref="H138" si="62">H127+H137</f>
        <v>18</v>
      </c>
      <c r="I138" s="32">
        <f t="shared" ref="I138" si="63">I127+I137</f>
        <v>56.500000000000007</v>
      </c>
      <c r="J138" s="32">
        <f t="shared" ref="J138:L138" si="64">J127+J137</f>
        <v>473.1</v>
      </c>
      <c r="K138" s="32"/>
      <c r="L138" s="32">
        <f t="shared" si="64"/>
        <v>69.210000000000008</v>
      </c>
    </row>
    <row r="139" spans="1:12" ht="16.5" thickBot="1">
      <c r="A139" s="20">
        <v>2</v>
      </c>
      <c r="B139" s="21">
        <v>3</v>
      </c>
      <c r="C139" s="22" t="s">
        <v>20</v>
      </c>
      <c r="D139" s="5" t="s">
        <v>21</v>
      </c>
      <c r="E139" s="49" t="s">
        <v>60</v>
      </c>
      <c r="F139" s="50">
        <v>150</v>
      </c>
      <c r="G139" s="62">
        <v>12.7</v>
      </c>
      <c r="H139" s="50">
        <v>18</v>
      </c>
      <c r="I139" s="50">
        <v>3.2</v>
      </c>
      <c r="J139" s="50">
        <v>225.5</v>
      </c>
      <c r="K139" s="53" t="s">
        <v>81</v>
      </c>
      <c r="L139" s="55">
        <v>17</v>
      </c>
    </row>
    <row r="140" spans="1:12" ht="15.75" thickBot="1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6.5" thickBot="1">
      <c r="A141" s="23"/>
      <c r="B141" s="15"/>
      <c r="C141" s="11"/>
      <c r="D141" s="7" t="s">
        <v>22</v>
      </c>
      <c r="E141" s="49" t="s">
        <v>48</v>
      </c>
      <c r="F141" s="50">
        <v>200</v>
      </c>
      <c r="G141" s="62">
        <v>3.5</v>
      </c>
      <c r="H141" s="50">
        <v>3.4</v>
      </c>
      <c r="I141" s="50">
        <v>22.3</v>
      </c>
      <c r="J141" s="50">
        <v>133.4</v>
      </c>
      <c r="K141" s="53" t="s">
        <v>82</v>
      </c>
      <c r="L141" s="55">
        <v>18.21</v>
      </c>
    </row>
    <row r="142" spans="1:12" ht="15.75" customHeight="1" thickBot="1">
      <c r="A142" s="23"/>
      <c r="B142" s="15"/>
      <c r="C142" s="11"/>
      <c r="D142" s="7" t="s">
        <v>23</v>
      </c>
      <c r="E142" s="49" t="s">
        <v>43</v>
      </c>
      <c r="F142" s="50">
        <v>40</v>
      </c>
      <c r="G142" s="62">
        <v>3</v>
      </c>
      <c r="H142" s="50">
        <v>0.3</v>
      </c>
      <c r="I142" s="50">
        <v>19.7</v>
      </c>
      <c r="J142" s="50">
        <v>93.8</v>
      </c>
      <c r="K142" s="54" t="s">
        <v>44</v>
      </c>
      <c r="L142" s="55">
        <v>10</v>
      </c>
    </row>
    <row r="143" spans="1:12" ht="16.5" thickBot="1">
      <c r="A143" s="23"/>
      <c r="B143" s="15"/>
      <c r="C143" s="11"/>
      <c r="D143" s="7" t="s">
        <v>24</v>
      </c>
      <c r="E143" s="49" t="s">
        <v>45</v>
      </c>
      <c r="F143" s="50">
        <v>100</v>
      </c>
      <c r="G143" s="62">
        <v>0.4</v>
      </c>
      <c r="H143" s="50">
        <v>0.4</v>
      </c>
      <c r="I143" s="50">
        <v>9.8000000000000007</v>
      </c>
      <c r="J143" s="50">
        <v>44.4</v>
      </c>
      <c r="K143" s="54" t="s">
        <v>44</v>
      </c>
      <c r="L143" s="55">
        <v>12</v>
      </c>
    </row>
    <row r="144" spans="1:12" ht="15.75" thickBot="1">
      <c r="A144" s="23"/>
      <c r="B144" s="15"/>
      <c r="C144" s="11"/>
      <c r="D144" s="6"/>
      <c r="E144" s="49" t="s">
        <v>58</v>
      </c>
      <c r="F144" s="50">
        <v>30</v>
      </c>
      <c r="G144" s="50">
        <v>7</v>
      </c>
      <c r="H144" s="50">
        <v>8.9</v>
      </c>
      <c r="I144" s="50">
        <v>0</v>
      </c>
      <c r="J144" s="50">
        <v>107.5</v>
      </c>
      <c r="K144" s="53" t="s">
        <v>59</v>
      </c>
      <c r="L144" s="41">
        <v>12</v>
      </c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65">SUM(G139:G145)</f>
        <v>26.599999999999998</v>
      </c>
      <c r="H146" s="19">
        <f t="shared" si="65"/>
        <v>31</v>
      </c>
      <c r="I146" s="19">
        <f t="shared" si="65"/>
        <v>55</v>
      </c>
      <c r="J146" s="19">
        <f t="shared" si="65"/>
        <v>604.59999999999991</v>
      </c>
      <c r="K146" s="25"/>
      <c r="L146" s="19">
        <v>69.209999999999994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520</v>
      </c>
      <c r="G157" s="32">
        <f t="shared" ref="G157" si="68">G146+G156</f>
        <v>26.599999999999998</v>
      </c>
      <c r="H157" s="32">
        <f t="shared" ref="H157" si="69">H146+H156</f>
        <v>31</v>
      </c>
      <c r="I157" s="32">
        <f t="shared" ref="I157" si="70">I146+I156</f>
        <v>55</v>
      </c>
      <c r="J157" s="32">
        <f t="shared" ref="J157" si="71">J146+J156</f>
        <v>604.59999999999991</v>
      </c>
      <c r="K157" s="32"/>
      <c r="L157" s="32">
        <v>59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49" t="s">
        <v>79</v>
      </c>
      <c r="F158" s="50">
        <v>150</v>
      </c>
      <c r="G158" s="62">
        <v>8.1999999999999993</v>
      </c>
      <c r="H158" s="50">
        <v>6.3</v>
      </c>
      <c r="I158" s="50" t="s">
        <v>99</v>
      </c>
      <c r="J158" s="50">
        <v>233.7</v>
      </c>
      <c r="K158" s="53" t="s">
        <v>61</v>
      </c>
      <c r="L158" s="39">
        <v>25.21</v>
      </c>
    </row>
    <row r="159" spans="1:12" ht="15.75" thickBot="1">
      <c r="A159" s="23"/>
      <c r="B159" s="15"/>
      <c r="C159" s="11"/>
      <c r="D159" s="6"/>
      <c r="E159" s="49"/>
      <c r="F159" s="50"/>
      <c r="G159" s="50"/>
      <c r="H159" s="50"/>
      <c r="I159" s="50"/>
      <c r="J159" s="50"/>
      <c r="K159" s="53"/>
      <c r="L159" s="41"/>
    </row>
    <row r="160" spans="1:12" ht="15.75" thickBot="1">
      <c r="A160" s="23"/>
      <c r="B160" s="15"/>
      <c r="C160" s="11"/>
      <c r="D160" s="7" t="s">
        <v>22</v>
      </c>
      <c r="E160" s="49" t="s">
        <v>80</v>
      </c>
      <c r="F160" s="50">
        <v>200</v>
      </c>
      <c r="G160" s="62">
        <v>0.1</v>
      </c>
      <c r="H160" s="50">
        <v>0</v>
      </c>
      <c r="I160" s="50">
        <v>14</v>
      </c>
      <c r="J160" s="50">
        <v>56.8</v>
      </c>
      <c r="K160" s="53" t="s">
        <v>49</v>
      </c>
      <c r="L160" s="41">
        <v>13</v>
      </c>
    </row>
    <row r="161" spans="1:12" ht="15.75" thickBot="1">
      <c r="A161" s="23"/>
      <c r="B161" s="15"/>
      <c r="C161" s="11"/>
      <c r="D161" s="7" t="s">
        <v>23</v>
      </c>
      <c r="E161" s="49" t="s">
        <v>43</v>
      </c>
      <c r="F161" s="50">
        <v>60</v>
      </c>
      <c r="G161" s="50">
        <v>4.5999999999999996</v>
      </c>
      <c r="H161" s="50">
        <v>0.5</v>
      </c>
      <c r="I161" s="50">
        <v>29.5</v>
      </c>
      <c r="J161" s="50">
        <v>140.6</v>
      </c>
      <c r="K161" s="54" t="s">
        <v>44</v>
      </c>
      <c r="L161" s="41">
        <v>10</v>
      </c>
    </row>
    <row r="162" spans="1:12" ht="15.75" thickBot="1">
      <c r="A162" s="23"/>
      <c r="B162" s="15"/>
      <c r="C162" s="11"/>
      <c r="D162" s="7" t="s">
        <v>24</v>
      </c>
      <c r="E162" s="49" t="s">
        <v>57</v>
      </c>
      <c r="F162" s="50">
        <v>200</v>
      </c>
      <c r="G162" s="62">
        <v>1.8</v>
      </c>
      <c r="H162" s="50">
        <v>0.4</v>
      </c>
      <c r="I162" s="50">
        <v>16.2</v>
      </c>
      <c r="J162" s="50">
        <v>75.599999999999994</v>
      </c>
      <c r="K162" s="54" t="s">
        <v>44</v>
      </c>
      <c r="L162" s="41">
        <v>21</v>
      </c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2">SUM(G158:G164)</f>
        <v>14.7</v>
      </c>
      <c r="H165" s="19">
        <f t="shared" si="72"/>
        <v>7.2</v>
      </c>
      <c r="I165" s="19">
        <v>95.6</v>
      </c>
      <c r="J165" s="19">
        <f t="shared" si="72"/>
        <v>506.70000000000005</v>
      </c>
      <c r="K165" s="25"/>
      <c r="L165" s="19">
        <f t="shared" ref="L165" si="73">SUM(L158:L164)</f>
        <v>69.210000000000008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610</v>
      </c>
      <c r="G176" s="32">
        <f t="shared" ref="G176" si="76">G165+G175</f>
        <v>14.7</v>
      </c>
      <c r="H176" s="32">
        <f t="shared" ref="H176" si="77">H165+H175</f>
        <v>7.2</v>
      </c>
      <c r="I176" s="32">
        <f t="shared" ref="I176" si="78">I165+I175</f>
        <v>95.6</v>
      </c>
      <c r="J176" s="32">
        <f t="shared" ref="J176:L176" si="79">J165+J175</f>
        <v>506.70000000000005</v>
      </c>
      <c r="K176" s="32"/>
      <c r="L176" s="32">
        <f t="shared" si="79"/>
        <v>69.210000000000008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49" t="s">
        <v>67</v>
      </c>
      <c r="F177" s="50">
        <v>150</v>
      </c>
      <c r="G177" s="62">
        <v>3.1</v>
      </c>
      <c r="H177" s="50">
        <v>5.3</v>
      </c>
      <c r="I177" s="50">
        <v>19.8</v>
      </c>
      <c r="J177" s="50">
        <v>139.4</v>
      </c>
      <c r="K177" s="49" t="s">
        <v>69</v>
      </c>
      <c r="L177" s="39">
        <v>12.97</v>
      </c>
    </row>
    <row r="178" spans="1:12" ht="15.75" thickBot="1">
      <c r="A178" s="23"/>
      <c r="B178" s="15"/>
      <c r="C178" s="11"/>
      <c r="D178" s="6"/>
      <c r="E178" s="64" t="s">
        <v>100</v>
      </c>
      <c r="F178" s="65">
        <v>70</v>
      </c>
      <c r="G178" s="66">
        <v>11.4</v>
      </c>
      <c r="H178" s="65">
        <v>7.9</v>
      </c>
      <c r="I178" s="65">
        <v>4.4000000000000004</v>
      </c>
      <c r="J178" s="65">
        <v>134.30000000000001</v>
      </c>
      <c r="K178" s="64" t="s">
        <v>83</v>
      </c>
      <c r="L178" s="41">
        <v>24.24</v>
      </c>
    </row>
    <row r="179" spans="1:12" ht="15.75" thickBot="1">
      <c r="A179" s="23"/>
      <c r="B179" s="15"/>
      <c r="C179" s="11"/>
      <c r="D179" s="7" t="s">
        <v>22</v>
      </c>
      <c r="E179" s="49" t="s">
        <v>71</v>
      </c>
      <c r="F179" s="50">
        <v>200</v>
      </c>
      <c r="G179" s="62">
        <v>0.3</v>
      </c>
      <c r="H179" s="50">
        <v>0</v>
      </c>
      <c r="I179" s="50">
        <v>7.4</v>
      </c>
      <c r="J179" s="50">
        <v>30.9</v>
      </c>
      <c r="K179" s="53" t="s">
        <v>72</v>
      </c>
      <c r="L179" s="41">
        <v>12</v>
      </c>
    </row>
    <row r="180" spans="1:12" ht="15.75" thickBot="1">
      <c r="A180" s="23"/>
      <c r="B180" s="15"/>
      <c r="C180" s="11"/>
      <c r="D180" s="7" t="s">
        <v>23</v>
      </c>
      <c r="E180" s="49" t="s">
        <v>43</v>
      </c>
      <c r="F180" s="50">
        <v>100</v>
      </c>
      <c r="G180" s="62">
        <v>7.6</v>
      </c>
      <c r="H180" s="50">
        <v>0.8</v>
      </c>
      <c r="I180" s="50">
        <v>49.2</v>
      </c>
      <c r="J180" s="50">
        <v>234.4</v>
      </c>
      <c r="K180" s="54" t="s">
        <v>44</v>
      </c>
      <c r="L180" s="41">
        <v>10</v>
      </c>
    </row>
    <row r="181" spans="1:12" ht="15.75" thickBot="1">
      <c r="A181" s="23"/>
      <c r="B181" s="15"/>
      <c r="C181" s="11"/>
      <c r="D181" s="7"/>
      <c r="E181" s="49"/>
      <c r="F181" s="50"/>
      <c r="G181" s="62"/>
      <c r="H181" s="50"/>
      <c r="I181" s="50"/>
      <c r="J181" s="50"/>
      <c r="K181" s="54"/>
      <c r="L181" s="41"/>
    </row>
    <row r="182" spans="1:12" ht="15.75" thickBot="1">
      <c r="A182" s="23"/>
      <c r="B182" s="15"/>
      <c r="C182" s="11"/>
      <c r="D182" s="6"/>
      <c r="E182" s="49" t="s">
        <v>101</v>
      </c>
      <c r="F182" s="50">
        <v>60</v>
      </c>
      <c r="G182" s="62">
        <v>1</v>
      </c>
      <c r="H182" s="50">
        <v>6.1</v>
      </c>
      <c r="I182" s="50">
        <v>5.8</v>
      </c>
      <c r="J182" s="50">
        <v>81.5</v>
      </c>
      <c r="K182" s="53" t="s">
        <v>84</v>
      </c>
      <c r="L182" s="41">
        <v>10</v>
      </c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v>24.1</v>
      </c>
      <c r="H184" s="19">
        <v>18</v>
      </c>
      <c r="I184" s="19">
        <v>82.5</v>
      </c>
      <c r="J184" s="19">
        <v>589</v>
      </c>
      <c r="K184" s="25"/>
      <c r="L184" s="19">
        <f t="shared" ref="L184" si="80">SUM(L177:L183)</f>
        <v>69.210000000000008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1">SUM(G185:G193)</f>
        <v>0</v>
      </c>
      <c r="H194" s="19">
        <f t="shared" si="81"/>
        <v>0</v>
      </c>
      <c r="I194" s="19">
        <f t="shared" si="81"/>
        <v>0</v>
      </c>
      <c r="J194" s="19">
        <f t="shared" si="81"/>
        <v>0</v>
      </c>
      <c r="K194" s="25"/>
      <c r="L194" s="19">
        <f t="shared" ref="L194" si="82">SUM(L185:L193)</f>
        <v>0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580</v>
      </c>
      <c r="G195" s="32">
        <f t="shared" ref="G195" si="83">G184+G194</f>
        <v>24.1</v>
      </c>
      <c r="H195" s="32">
        <f t="shared" ref="H195" si="84">H184+H194</f>
        <v>18</v>
      </c>
      <c r="I195" s="32">
        <f t="shared" ref="I195" si="85">I184+I194</f>
        <v>82.5</v>
      </c>
      <c r="J195" s="32">
        <f t="shared" ref="J195:L195" si="86">J184+J194</f>
        <v>589</v>
      </c>
      <c r="K195" s="32"/>
      <c r="L195" s="32">
        <f t="shared" si="86"/>
        <v>69.210000000000008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587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23.97</v>
      </c>
      <c r="H196" s="34">
        <f t="shared" si="87"/>
        <v>18.079999999999998</v>
      </c>
      <c r="I196" s="34">
        <f t="shared" si="87"/>
        <v>69.67</v>
      </c>
      <c r="J196" s="34">
        <f t="shared" si="87"/>
        <v>518.74</v>
      </c>
      <c r="K196" s="34"/>
      <c r="L196" s="34">
        <f t="shared" ref="L196" si="88">(L24+L43+L62+L81+L100+L119+L138+L157+L176+L195)/(IF(L24=0,0,1)+IF(L43=0,0,1)+IF(L62=0,0,1)+IF(L81=0,0,1)+IF(L100=0,0,1)+IF(L119=0,0,1)+IF(L138=0,0,1)+IF(L157=0,0,1)+IF(L176=0,0,1)+IF(L195=0,0,1))</f>
        <v>68.188999999999993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2022-05-16T14:23:56Z</dcterms:created>
  <dcterms:modified xsi:type="dcterms:W3CDTF">2025-04-25T09:37:07Z</dcterms:modified>
</cp:coreProperties>
</file>